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oliemar.pagtalunan\Downloads\"/>
    </mc:Choice>
  </mc:AlternateContent>
  <xr:revisionPtr revIDLastSave="0" documentId="13_ncr:1_{6E3B8AED-33F6-46B2-BF8D-3C29325A9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ET Buydown Subsity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JQOFPv8DI2JnSx+Q36e+pGTpmeQ=="/>
    </ext>
  </extLst>
</workbook>
</file>

<file path=xl/calcChain.xml><?xml version="1.0" encoding="utf-8"?>
<calcChain xmlns="http://schemas.openxmlformats.org/spreadsheetml/2006/main">
  <c r="D16" i="1" l="1"/>
  <c r="F16" i="1" s="1"/>
  <c r="F15" i="1"/>
  <c r="D15" i="1"/>
  <c r="D14" i="1"/>
  <c r="F14" i="1" s="1"/>
  <c r="H14" i="1" l="1"/>
  <c r="H15" i="1"/>
  <c r="F18" i="1" l="1"/>
</calcChain>
</file>

<file path=xl/sharedStrings.xml><?xml version="1.0" encoding="utf-8"?>
<sst xmlns="http://schemas.openxmlformats.org/spreadsheetml/2006/main" count="10" uniqueCount="10">
  <si>
    <t>2/1 Buydown Payment Calculator  "Complete Yellow Boxes"</t>
  </si>
  <si>
    <t>Loan Amount</t>
  </si>
  <si>
    <t xml:space="preserve">Interest Rate </t>
  </si>
  <si>
    <t>Interest Rate</t>
  </si>
  <si>
    <t>PI Payment</t>
  </si>
  <si>
    <t>Monthly Buydown Subsidy</t>
  </si>
  <si>
    <t>First Year</t>
  </si>
  <si>
    <t>Second Year</t>
  </si>
  <si>
    <t>Third Year to end of Term</t>
  </si>
  <si>
    <t>"Buydown Subsidy":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</si>
</sst>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&quot;$&quot;#,##0.00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2" borderId="1" xfId="0" applyFont="1" applyFill="1" applyBorder="1"/>
    <xf numFmtId="44" fontId="1" fillId="3" borderId="2" xfId="0" applyNumberFormat="1" applyFont="1" applyFill="1" applyBorder="1"/>
    <xf numFmtId="164" fontId="1" fillId="3" borderId="2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164" fontId="1" fillId="0" borderId="2" xfId="0" applyNumberFormat="1" applyFont="1" applyBorder="1"/>
    <xf numFmtId="165" fontId="1" fillId="0" borderId="2" xfId="0" applyNumberFormat="1" applyFont="1" applyBorder="1"/>
    <xf numFmtId="165" fontId="1" fillId="4" borderId="2" xfId="0" applyNumberFormat="1" applyFont="1" applyFill="1" applyBorder="1"/>
    <xf numFmtId="165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57150</xdr:rowOff>
    </xdr:from>
    <xdr:ext cx="4048125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4.42578125" defaultRowHeight="15" customHeight="1" x14ac:dyDescent="0.25"/>
  <cols>
    <col min="1" max="1" width="23.140625" customWidth="1"/>
    <col min="2" max="2" width="9.140625" customWidth="1"/>
    <col min="3" max="3" width="3.28515625" customWidth="1"/>
    <col min="4" max="4" width="15.140625" customWidth="1"/>
    <col min="5" max="5" width="9.140625" customWidth="1"/>
    <col min="6" max="6" width="11.85546875" customWidth="1"/>
    <col min="7" max="7" width="9.140625" customWidth="1"/>
    <col min="8" max="8" width="13.5703125" customWidth="1"/>
    <col min="9" max="9" width="10.42578125" customWidth="1"/>
    <col min="10" max="11" width="9.140625" customWidth="1"/>
    <col min="12" max="22" width="8.85546875" customWidth="1"/>
    <col min="23" max="24" width="9.140625" customWidth="1"/>
    <col min="25" max="26" width="8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2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2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  <c r="Z4" s="2"/>
    </row>
    <row r="5" spans="1:26" x14ac:dyDescent="0.25">
      <c r="A5" s="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2"/>
    </row>
    <row r="6" spans="1:26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  <c r="Y6" s="2"/>
      <c r="Z6" s="2"/>
    </row>
    <row r="7" spans="1:26" x14ac:dyDescent="0.25">
      <c r="A7" s="3" t="s">
        <v>1</v>
      </c>
      <c r="B7" s="1"/>
      <c r="C7" s="1"/>
      <c r="D7" s="4">
        <v>525000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  <c r="Y7" s="2"/>
      <c r="Z7" s="2"/>
    </row>
    <row r="8" spans="1:26" x14ac:dyDescent="0.25">
      <c r="A8" s="3" t="s">
        <v>2</v>
      </c>
      <c r="B8" s="1"/>
      <c r="C8" s="1"/>
      <c r="D8" s="5">
        <v>6.8750000000000006E-2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2"/>
      <c r="Y8" s="2"/>
      <c r="Z8" s="2"/>
    </row>
    <row r="9" spans="1:26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"/>
      <c r="X9" s="2"/>
      <c r="Y9" s="2"/>
      <c r="Z9" s="2"/>
    </row>
    <row r="10" spans="1:26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"/>
      <c r="X10" s="2"/>
      <c r="Y10" s="2"/>
      <c r="Z10" s="2"/>
    </row>
    <row r="11" spans="1:26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2"/>
      <c r="Y11" s="2"/>
      <c r="Z11" s="2"/>
    </row>
    <row r="12" spans="1:26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  <c r="Y12" s="2"/>
      <c r="Z12" s="2"/>
    </row>
    <row r="13" spans="1:26" x14ac:dyDescent="0.25">
      <c r="A13" s="1"/>
      <c r="B13" s="3"/>
      <c r="C13" s="3"/>
      <c r="D13" s="6" t="s">
        <v>3</v>
      </c>
      <c r="E13" s="3"/>
      <c r="F13" s="6" t="s">
        <v>4</v>
      </c>
      <c r="G13" s="3"/>
      <c r="H13" s="7" t="s">
        <v>5</v>
      </c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  <c r="Y13" s="2"/>
      <c r="Z13" s="2"/>
    </row>
    <row r="14" spans="1:26" x14ac:dyDescent="0.25">
      <c r="A14" s="8" t="s">
        <v>6</v>
      </c>
      <c r="B14" s="1"/>
      <c r="C14" s="1"/>
      <c r="D14" s="9">
        <f>D8-2%</f>
        <v>4.8750000000000002E-2</v>
      </c>
      <c r="E14" s="1"/>
      <c r="F14" s="10">
        <f>-PMT(D14/12,360,D7)</f>
        <v>2778.3431752090032</v>
      </c>
      <c r="G14" s="1"/>
      <c r="H14" s="11">
        <f>SUM(F16-F14)</f>
        <v>670.53309658744411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2"/>
      <c r="Y14" s="2"/>
      <c r="Z14" s="2"/>
    </row>
    <row r="15" spans="1:26" x14ac:dyDescent="0.25">
      <c r="A15" s="8" t="s">
        <v>7</v>
      </c>
      <c r="B15" s="1"/>
      <c r="C15" s="1"/>
      <c r="D15" s="9">
        <f>D8-1%</f>
        <v>5.8750000000000004E-2</v>
      </c>
      <c r="E15" s="1"/>
      <c r="F15" s="10">
        <f>-PMT(D15/12,360,D7)</f>
        <v>3105.5732566605725</v>
      </c>
      <c r="G15" s="1"/>
      <c r="H15" s="11">
        <f>SUM(F16-F15)</f>
        <v>343.30301513587483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</row>
    <row r="16" spans="1:26" x14ac:dyDescent="0.25">
      <c r="A16" s="8" t="s">
        <v>8</v>
      </c>
      <c r="B16" s="1"/>
      <c r="C16" s="1"/>
      <c r="D16" s="9">
        <f>D8</f>
        <v>6.8750000000000006E-2</v>
      </c>
      <c r="E16" s="1"/>
      <c r="F16" s="10">
        <f>-PMT(D16/12,360,D7)</f>
        <v>3448.8762717964473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</row>
    <row r="17" spans="1:26" x14ac:dyDescent="0.25">
      <c r="A17" s="1"/>
      <c r="B17" s="1"/>
      <c r="C17" s="1"/>
      <c r="D17" s="1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</row>
    <row r="18" spans="1:26" x14ac:dyDescent="0.25">
      <c r="A18" s="1"/>
      <c r="B18" s="1"/>
      <c r="C18" s="1"/>
      <c r="D18" s="3" t="s">
        <v>9</v>
      </c>
      <c r="E18" s="1"/>
      <c r="F18" s="11">
        <f>SUM(H14*12+H15*12)</f>
        <v>12166.033340679827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2"/>
      <c r="Y68" s="2"/>
      <c r="Z68" s="2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2"/>
      <c r="Y69" s="2"/>
      <c r="Z69" s="2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2"/>
      <c r="Y70" s="2"/>
      <c r="Z70" s="2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2"/>
      <c r="Y71" s="2"/>
      <c r="Z71" s="2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2"/>
      <c r="Y72" s="2"/>
      <c r="Z72" s="2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2"/>
      <c r="Y73" s="2"/>
      <c r="Z73" s="2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2"/>
      <c r="Y74" s="2"/>
      <c r="Z74" s="2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"/>
      <c r="X75" s="2"/>
      <c r="Y75" s="2"/>
      <c r="Z75" s="2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"/>
      <c r="X76" s="2"/>
      <c r="Y76" s="2"/>
      <c r="Z76" s="2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/>
      <c r="X77" s="2"/>
      <c r="Y77" s="2"/>
      <c r="Z77" s="2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2"/>
      <c r="Y78" s="2"/>
      <c r="Z78" s="2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2"/>
      <c r="Y79" s="2"/>
      <c r="Z79" s="2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2"/>
      <c r="Y80" s="2"/>
      <c r="Z80" s="2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2"/>
      <c r="Y81" s="2"/>
      <c r="Z81" s="2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2"/>
      <c r="X82" s="2"/>
      <c r="Y82" s="2"/>
      <c r="Z82" s="2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"/>
      <c r="X83" s="2"/>
      <c r="Y83" s="2"/>
      <c r="Z83" s="2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"/>
      <c r="X84" s="2"/>
      <c r="Y84" s="2"/>
      <c r="Z84" s="2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2"/>
      <c r="X85" s="2"/>
      <c r="Y85" s="2"/>
      <c r="Z85" s="2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2"/>
      <c r="X86" s="2"/>
      <c r="Y86" s="2"/>
      <c r="Z86" s="2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2"/>
      <c r="X87" s="2"/>
      <c r="Y87" s="2"/>
      <c r="Z87" s="2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"/>
      <c r="X88" s="2"/>
      <c r="Y88" s="2"/>
      <c r="Z88" s="2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2"/>
      <c r="X89" s="2"/>
      <c r="Y89" s="2"/>
      <c r="Z89" s="2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"/>
      <c r="X90" s="2"/>
      <c r="Y90" s="2"/>
      <c r="Z90" s="2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2"/>
      <c r="X91" s="2"/>
      <c r="Y91" s="2"/>
      <c r="Z91" s="2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2"/>
      <c r="X92" s="2"/>
      <c r="Y92" s="2"/>
      <c r="Z92" s="2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2"/>
      <c r="X93" s="2"/>
      <c r="Y93" s="2"/>
      <c r="Z93" s="2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2"/>
      <c r="X94" s="2"/>
      <c r="Y94" s="2"/>
      <c r="Z94" s="2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"/>
      <c r="X95" s="2"/>
      <c r="Y95" s="2"/>
      <c r="Z95" s="2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"/>
      <c r="X96" s="2"/>
      <c r="Y96" s="2"/>
      <c r="Z96" s="2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2"/>
      <c r="X97" s="2"/>
      <c r="Y97" s="2"/>
      <c r="Z97" s="2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2"/>
      <c r="X98" s="2"/>
      <c r="Y98" s="2"/>
      <c r="Z98" s="2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2"/>
      <c r="X99" s="2"/>
      <c r="Y99" s="2"/>
      <c r="Z99" s="2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2"/>
      <c r="X100" s="2"/>
      <c r="Y100" s="2"/>
      <c r="Z100" s="2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2"/>
      <c r="X101" s="2"/>
      <c r="Y101" s="2"/>
      <c r="Z101" s="2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2"/>
      <c r="X102" s="2"/>
      <c r="Y102" s="2"/>
      <c r="Z102" s="2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2"/>
      <c r="X103" s="2"/>
      <c r="Y103" s="2"/>
      <c r="Z103" s="2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"/>
      <c r="X104" s="2"/>
      <c r="Y104" s="2"/>
      <c r="Z104" s="2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2"/>
      <c r="X105" s="2"/>
      <c r="Y105" s="2"/>
      <c r="Z105" s="2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2"/>
      <c r="X106" s="2"/>
      <c r="Y106" s="2"/>
      <c r="Z106" s="2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2"/>
      <c r="X107" s="2"/>
      <c r="Y107" s="2"/>
      <c r="Z107" s="2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"/>
      <c r="X108" s="2"/>
      <c r="Y108" s="2"/>
      <c r="Z108" s="2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2"/>
      <c r="X109" s="2"/>
      <c r="Y109" s="2"/>
      <c r="Z109" s="2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"/>
      <c r="X110" s="2"/>
      <c r="Y110" s="2"/>
      <c r="Z110" s="2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"/>
      <c r="X111" s="2"/>
      <c r="Y111" s="2"/>
      <c r="Z111" s="2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"/>
      <c r="X112" s="2"/>
      <c r="Y112" s="2"/>
      <c r="Z112" s="2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"/>
      <c r="X113" s="2"/>
      <c r="Y113" s="2"/>
      <c r="Z113" s="2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2"/>
      <c r="Y114" s="2"/>
      <c r="Z114" s="2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2"/>
      <c r="X115" s="2"/>
      <c r="Y115" s="2"/>
      <c r="Z115" s="2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"/>
      <c r="X116" s="2"/>
      <c r="Y116" s="2"/>
      <c r="Z116" s="2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2"/>
      <c r="X117" s="2"/>
      <c r="Y117" s="2"/>
      <c r="Z117" s="2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2"/>
      <c r="X118" s="2"/>
      <c r="Y118" s="2"/>
      <c r="Z118" s="2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2"/>
      <c r="X119" s="2"/>
      <c r="Y119" s="2"/>
      <c r="Z119" s="2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"/>
      <c r="X120" s="2"/>
      <c r="Y120" s="2"/>
      <c r="Z120" s="2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2"/>
      <c r="X121" s="2"/>
      <c r="Y121" s="2"/>
      <c r="Z121" s="2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2"/>
      <c r="X122" s="2"/>
      <c r="Y122" s="2"/>
      <c r="Z122" s="2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2"/>
      <c r="X123" s="2"/>
      <c r="Y123" s="2"/>
      <c r="Z123" s="2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2"/>
      <c r="X124" s="2"/>
      <c r="Y124" s="2"/>
      <c r="Z124" s="2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2"/>
      <c r="X125" s="2"/>
      <c r="Y125" s="2"/>
      <c r="Z125" s="2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2"/>
      <c r="X126" s="2"/>
      <c r="Y126" s="2"/>
      <c r="Z126" s="2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2"/>
      <c r="X127" s="2"/>
      <c r="Y127" s="2"/>
      <c r="Z127" s="2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2"/>
      <c r="X128" s="2"/>
      <c r="Y128" s="2"/>
      <c r="Z128" s="2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2"/>
      <c r="X129" s="2"/>
      <c r="Y129" s="2"/>
      <c r="Z129" s="2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2"/>
      <c r="X130" s="2"/>
      <c r="Y130" s="2"/>
      <c r="Z130" s="2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2"/>
      <c r="X131" s="2"/>
      <c r="Y131" s="2"/>
      <c r="Z131" s="2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2"/>
      <c r="X132" s="2"/>
      <c r="Y132" s="2"/>
      <c r="Z132" s="2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2"/>
      <c r="X133" s="2"/>
      <c r="Y133" s="2"/>
      <c r="Z133" s="2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2"/>
      <c r="X134" s="2"/>
      <c r="Y134" s="2"/>
      <c r="Z134" s="2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2"/>
      <c r="X135" s="2"/>
      <c r="Y135" s="2"/>
      <c r="Z135" s="2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2"/>
      <c r="X136" s="2"/>
      <c r="Y136" s="2"/>
      <c r="Z136" s="2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2"/>
      <c r="X137" s="2"/>
      <c r="Y137" s="2"/>
      <c r="Z137" s="2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1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1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1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1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1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1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1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1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1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1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1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1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1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1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1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1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1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1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1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1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1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1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1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1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1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1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1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1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1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1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1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1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1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1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1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1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1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1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1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1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1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1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1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1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1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1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1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1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1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1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1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1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1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1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1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1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1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1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1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1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1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1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1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1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1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1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1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1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1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1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1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1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1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1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1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1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1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1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1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1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1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1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1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1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1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1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1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1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1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1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1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1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1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1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1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1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1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1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1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1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1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1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1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1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1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1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1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1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1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1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1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1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1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1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1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1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1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1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1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1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1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1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1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1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1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1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1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1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1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1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1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1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1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1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1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1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1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1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1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1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1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1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1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1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1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1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1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1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1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1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1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1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1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1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1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1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1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1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1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1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1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1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1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1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1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1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1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1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1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1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1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1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1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1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1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1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1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1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1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1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1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1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1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1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1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1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1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1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1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1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1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1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1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1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1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1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1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1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1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1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1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1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1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1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1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1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1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1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1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1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1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1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1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1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1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1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1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1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1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1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1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1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1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1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1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1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1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1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1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1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1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1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1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1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1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1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1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1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1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1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1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1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1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1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1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1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1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1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1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1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1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1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1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1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1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1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1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1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1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1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1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1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1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1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1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1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1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1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1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1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1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1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1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1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1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1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1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1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1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1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1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1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1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1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1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1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1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1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1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1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1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1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1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1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1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1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1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1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1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1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1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1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1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1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1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1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1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1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1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1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1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1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1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1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1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1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1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1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1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1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1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1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1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1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1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1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1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1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1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1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1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1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1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1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1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1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1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1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1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1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1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1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1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1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1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1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1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1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1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1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1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1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1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1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1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1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1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1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1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1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1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1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1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1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1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1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1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1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1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1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1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1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1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1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1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1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1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1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1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1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1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1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1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1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1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1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1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1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1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1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1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1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1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1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1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1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1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1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1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1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1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1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1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1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1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1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1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1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1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1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1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1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1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1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1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1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1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1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1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1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1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1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1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1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1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1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1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1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1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1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1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1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1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1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1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1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1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1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1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1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1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1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1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1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1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1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1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1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1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1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1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1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1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1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1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1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1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1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1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1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1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1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1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1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1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1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1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1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1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1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1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1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1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1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1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1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1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1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1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1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1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1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1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1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1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1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1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1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1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1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1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1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1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1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1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1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1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1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1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1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1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1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1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1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1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1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1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1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1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1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1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1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1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1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1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1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1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1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1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1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1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1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1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1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1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1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1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1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1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1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1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1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1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1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1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1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1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1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1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1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1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1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1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1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1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1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1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1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1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1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1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1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1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1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1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1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1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1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1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1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1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1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1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1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1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1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1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1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1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1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1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1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1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1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1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1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1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1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1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1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1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1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1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1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1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1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1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1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1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1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1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1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1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1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1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1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1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1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1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1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1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1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1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1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1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1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1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1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1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1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1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1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1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1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1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1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1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1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1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1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1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1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1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1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1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1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1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1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1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1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1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1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1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1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1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1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1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1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1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1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1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1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1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1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1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1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1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1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1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1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1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1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1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1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1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1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1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1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1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1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1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1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1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1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1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1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1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1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1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1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1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1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1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1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1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1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1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1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1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1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1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1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1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1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1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1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1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1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1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1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1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1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1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1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1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1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1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1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1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1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1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1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1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1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1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1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1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1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1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1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1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1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1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1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1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1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1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1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1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1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1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1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1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1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1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1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1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1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1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1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1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1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1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1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1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1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1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1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1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1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1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1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1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1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1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1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1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1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1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1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1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1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1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1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1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1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1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1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1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1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1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1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1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1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1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1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1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1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1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1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1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1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1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1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1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1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1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1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1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1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1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1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1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1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1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1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1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1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1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1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1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1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1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1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1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1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1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1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1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1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1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1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1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1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1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1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1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1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1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1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1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1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1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1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1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1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1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1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1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1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1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1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1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1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1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1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1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1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1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1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1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1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1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1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1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1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1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1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1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1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1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1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1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1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1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1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1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1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1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1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1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1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1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1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1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1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1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1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1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1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1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1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2"/>
      <c r="X1000" s="2"/>
      <c r="Y1000" s="2"/>
      <c r="Z1000" s="2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JET Buydown Subsity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Orejuela</dc:creator>
  <cp:lastModifiedBy>Joliemar Pagtalunan</cp:lastModifiedBy>
  <dcterms:created xsi:type="dcterms:W3CDTF">2022-08-02T20:46:28Z</dcterms:created>
  <dcterms:modified xsi:type="dcterms:W3CDTF">2023-01-06T00:41:34Z</dcterms:modified>
</cp:coreProperties>
</file>